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experiment\BSCF data\BSCF-W-Mg\DC conductivity\BSCFW-0.15Mg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B22" i="1"/>
  <c r="C22" i="1"/>
  <c r="E21" i="1"/>
  <c r="F21" i="1" s="1"/>
  <c r="B21" i="1"/>
  <c r="C21" i="1" s="1"/>
  <c r="E20" i="1"/>
  <c r="F20" i="1" s="1"/>
  <c r="B20" i="1"/>
  <c r="C20" i="1" s="1"/>
  <c r="F22" i="1"/>
  <c r="F19" i="1"/>
  <c r="E19" i="1"/>
  <c r="B19" i="1"/>
  <c r="C19" i="1" s="1"/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2" i="1" l="1"/>
  <c r="E18" i="1" l="1"/>
  <c r="E17" i="1"/>
  <c r="C18" i="1"/>
  <c r="C17" i="1"/>
  <c r="E16" i="1"/>
  <c r="E15" i="1"/>
  <c r="E14" i="1"/>
  <c r="E13" i="1"/>
  <c r="E12" i="1"/>
  <c r="E11" i="1"/>
  <c r="C16" i="1"/>
  <c r="C15" i="1"/>
  <c r="C14" i="1"/>
  <c r="C13" i="1"/>
  <c r="N2" i="1"/>
  <c r="F16" i="1" s="1"/>
  <c r="C12" i="1"/>
  <c r="C11" i="1"/>
  <c r="E3" i="1"/>
  <c r="E4" i="1"/>
  <c r="E5" i="1"/>
  <c r="E6" i="1"/>
  <c r="E7" i="1"/>
  <c r="E8" i="1"/>
  <c r="E9" i="1"/>
  <c r="E10" i="1"/>
  <c r="E2" i="1"/>
  <c r="C10" i="1"/>
  <c r="C2" i="1"/>
  <c r="C3" i="1"/>
  <c r="C4" i="1"/>
  <c r="C5" i="1"/>
  <c r="C6" i="1"/>
  <c r="C7" i="1"/>
  <c r="C8" i="1"/>
  <c r="C9" i="1"/>
  <c r="F4" i="1" l="1"/>
  <c r="F8" i="1"/>
  <c r="F12" i="1"/>
  <c r="F18" i="1"/>
  <c r="F5" i="1"/>
  <c r="F9" i="1"/>
  <c r="F13" i="1"/>
  <c r="F17" i="1"/>
  <c r="F2" i="1"/>
  <c r="F6" i="1"/>
  <c r="F10" i="1"/>
  <c r="F14" i="1"/>
  <c r="F3" i="1"/>
  <c r="F7" i="1"/>
  <c r="F11" i="1"/>
  <c r="F15" i="1"/>
</calcChain>
</file>

<file path=xl/sharedStrings.xml><?xml version="1.0" encoding="utf-8"?>
<sst xmlns="http://schemas.openxmlformats.org/spreadsheetml/2006/main" count="9" uniqueCount="9">
  <si>
    <t>log (B)</t>
  </si>
  <si>
    <t>R</t>
  </si>
  <si>
    <t>S</t>
  </si>
  <si>
    <t>S*cm-1</t>
  </si>
  <si>
    <t>L</t>
  </si>
  <si>
    <t>W</t>
  </si>
  <si>
    <t>H</t>
  </si>
  <si>
    <t>T oC</t>
  </si>
  <si>
    <t>T 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</si>
</sst>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workbookViewId="0">
      <selection activeCell="I8" sqref="I8"/>
    </sheetView>
  </sheetViews>
  <sheetFormatPr defaultRowHeight="15" x14ac:dyDescent="0.25"/>
  <cols>
    <col min="1" max="1" width="11" bestFit="1" customWidth="1"/>
  </cols>
  <sheetData>
    <row r="1" spans="1:14" x14ac:dyDescent="0.25">
      <c r="A1" t="s">
        <v>7</v>
      </c>
      <c r="B1" t="s">
        <v>8</v>
      </c>
      <c r="C1" t="s">
        <v>0</v>
      </c>
      <c r="D1" t="s">
        <v>1</v>
      </c>
      <c r="E1" t="s">
        <v>2</v>
      </c>
      <c r="F1" t="s">
        <v>3</v>
      </c>
      <c r="K1" t="s">
        <v>4</v>
      </c>
      <c r="L1" t="s">
        <v>5</v>
      </c>
      <c r="M1" t="s">
        <v>6</v>
      </c>
    </row>
    <row r="2" spans="1:14" x14ac:dyDescent="0.25">
      <c r="A2">
        <v>700</v>
      </c>
      <c r="B2">
        <f>A2+273.15</f>
        <v>973.15</v>
      </c>
      <c r="C2">
        <f>LOG(B2)</f>
        <v>2.9881797869810045</v>
      </c>
      <c r="D2">
        <v>7.8440000000000003</v>
      </c>
      <c r="E2">
        <f>1/D2</f>
        <v>0.12748597654258031</v>
      </c>
      <c r="F2">
        <f>E2*10*N2</f>
        <v>1.4828033880215481</v>
      </c>
      <c r="K2">
        <v>9.2899999999999991</v>
      </c>
      <c r="L2">
        <v>2.08</v>
      </c>
      <c r="M2">
        <v>3.84</v>
      </c>
      <c r="N2">
        <f>K2/(L2*M2)</f>
        <v>1.1631109775641024</v>
      </c>
    </row>
    <row r="3" spans="1:14" x14ac:dyDescent="0.25">
      <c r="A3">
        <v>676</v>
      </c>
      <c r="B3">
        <f t="shared" ref="B3:B22" si="0">A3+273.15</f>
        <v>949.15</v>
      </c>
      <c r="C3">
        <f t="shared" ref="C3:C22" si="1">LOG(B3)</f>
        <v>2.9773348520737075</v>
      </c>
      <c r="D3">
        <v>8.06</v>
      </c>
      <c r="E3">
        <f t="shared" ref="E3:E22" si="2">1/D3</f>
        <v>0.12406947890818858</v>
      </c>
      <c r="F3">
        <f>E3*10*N2</f>
        <v>1.44306572898772</v>
      </c>
    </row>
    <row r="4" spans="1:14" x14ac:dyDescent="0.25">
      <c r="A4">
        <v>650</v>
      </c>
      <c r="B4">
        <f t="shared" si="0"/>
        <v>923.15</v>
      </c>
      <c r="C4">
        <f t="shared" si="1"/>
        <v>2.9652722740264039</v>
      </c>
      <c r="D4">
        <v>8.3390000000000004</v>
      </c>
      <c r="E4">
        <f t="shared" si="2"/>
        <v>0.1199184554502938</v>
      </c>
      <c r="F4">
        <f>E4*10*N2</f>
        <v>1.394784719467685</v>
      </c>
    </row>
    <row r="5" spans="1:14" x14ac:dyDescent="0.25">
      <c r="A5">
        <v>626.5</v>
      </c>
      <c r="B5">
        <f t="shared" si="0"/>
        <v>899.65</v>
      </c>
      <c r="C5">
        <f t="shared" si="1"/>
        <v>2.9540735842921211</v>
      </c>
      <c r="D5">
        <v>8.6790000000000003</v>
      </c>
      <c r="E5">
        <f t="shared" si="2"/>
        <v>0.11522064754003918</v>
      </c>
      <c r="F5">
        <f>E5*10*N2</f>
        <v>1.3401439999586386</v>
      </c>
    </row>
    <row r="6" spans="1:14" x14ac:dyDescent="0.25">
      <c r="A6">
        <v>600</v>
      </c>
      <c r="B6">
        <f t="shared" si="0"/>
        <v>873.15</v>
      </c>
      <c r="C6">
        <f t="shared" si="1"/>
        <v>2.9410888583405619</v>
      </c>
      <c r="D6">
        <v>9.1120000000000001</v>
      </c>
      <c r="E6">
        <f t="shared" si="2"/>
        <v>0.10974539069359086</v>
      </c>
      <c r="F6">
        <f>E6*10*N2</f>
        <v>1.2764606865277681</v>
      </c>
    </row>
    <row r="7" spans="1:14" x14ac:dyDescent="0.25">
      <c r="A7">
        <v>573</v>
      </c>
      <c r="B7">
        <f t="shared" si="0"/>
        <v>846.15</v>
      </c>
      <c r="C7">
        <f t="shared" si="1"/>
        <v>2.927447358781075</v>
      </c>
      <c r="D7">
        <v>9.734</v>
      </c>
      <c r="E7">
        <f t="shared" si="2"/>
        <v>0.10273268954181221</v>
      </c>
      <c r="F7">
        <f>E7*10*N2</f>
        <v>1.1948951896076663</v>
      </c>
    </row>
    <row r="8" spans="1:14" x14ac:dyDescent="0.25">
      <c r="A8">
        <v>550</v>
      </c>
      <c r="B8">
        <f t="shared" si="0"/>
        <v>823.15</v>
      </c>
      <c r="C8">
        <f t="shared" si="1"/>
        <v>2.9154789825226191</v>
      </c>
      <c r="D8">
        <v>10.353</v>
      </c>
      <c r="E8">
        <f t="shared" si="2"/>
        <v>9.6590360282043861E-2</v>
      </c>
      <c r="F8">
        <f>E8*10*N2</f>
        <v>1.123453083709169</v>
      </c>
    </row>
    <row r="9" spans="1:14" x14ac:dyDescent="0.25">
      <c r="A9">
        <v>526</v>
      </c>
      <c r="B9">
        <f t="shared" si="0"/>
        <v>799.15</v>
      </c>
      <c r="C9">
        <f t="shared" si="1"/>
        <v>2.9026283037922656</v>
      </c>
      <c r="D9">
        <v>11.24</v>
      </c>
      <c r="E9">
        <f t="shared" si="2"/>
        <v>8.8967971530249115E-2</v>
      </c>
      <c r="F9">
        <f>E9*10*N2</f>
        <v>1.0347962433844329</v>
      </c>
    </row>
    <row r="10" spans="1:14" x14ac:dyDescent="0.25">
      <c r="A10">
        <v>500</v>
      </c>
      <c r="B10">
        <f t="shared" si="0"/>
        <v>773.15</v>
      </c>
      <c r="C10">
        <f t="shared" si="1"/>
        <v>2.8882637602217107</v>
      </c>
      <c r="D10">
        <v>12.252000000000001</v>
      </c>
      <c r="E10">
        <f t="shared" si="2"/>
        <v>8.1619327456741747E-2</v>
      </c>
      <c r="F10">
        <f>E10*10*N2</f>
        <v>0.94932335746335472</v>
      </c>
    </row>
    <row r="11" spans="1:14" x14ac:dyDescent="0.25">
      <c r="A11">
        <v>475</v>
      </c>
      <c r="B11">
        <f t="shared" si="0"/>
        <v>748.15</v>
      </c>
      <c r="C11">
        <f t="shared" si="1"/>
        <v>2.8739886802726473</v>
      </c>
      <c r="D11">
        <v>13.769</v>
      </c>
      <c r="E11">
        <f t="shared" si="2"/>
        <v>7.2626915534897238E-2</v>
      </c>
      <c r="F11">
        <f>E11*10*N2</f>
        <v>0.84473162725259832</v>
      </c>
    </row>
    <row r="12" spans="1:14" x14ac:dyDescent="0.25">
      <c r="A12">
        <v>450</v>
      </c>
      <c r="B12">
        <f t="shared" si="0"/>
        <v>723.15</v>
      </c>
      <c r="C12">
        <f t="shared" si="1"/>
        <v>2.8592283905386884</v>
      </c>
      <c r="D12">
        <v>15.576000000000001</v>
      </c>
      <c r="E12">
        <f t="shared" si="2"/>
        <v>6.420133538777606E-2</v>
      </c>
      <c r="F12">
        <f>E12*10*N2</f>
        <v>0.74673277963797013</v>
      </c>
    </row>
    <row r="13" spans="1:14" x14ac:dyDescent="0.25">
      <c r="A13">
        <v>426</v>
      </c>
      <c r="B13">
        <f t="shared" si="0"/>
        <v>699.15</v>
      </c>
      <c r="C13">
        <f t="shared" si="1"/>
        <v>2.844570361988267</v>
      </c>
      <c r="D13">
        <v>18.242000000000001</v>
      </c>
      <c r="E13">
        <f t="shared" si="2"/>
        <v>5.4818550597522199E-2</v>
      </c>
      <c r="F13">
        <f>E13*10*N2</f>
        <v>0.63760057974131257</v>
      </c>
    </row>
    <row r="14" spans="1:14" x14ac:dyDescent="0.25">
      <c r="A14">
        <v>400</v>
      </c>
      <c r="B14">
        <f t="shared" si="0"/>
        <v>673.15</v>
      </c>
      <c r="C14">
        <f t="shared" si="1"/>
        <v>2.828111850128304</v>
      </c>
      <c r="D14">
        <v>21.57</v>
      </c>
      <c r="E14">
        <f t="shared" si="2"/>
        <v>4.6360686138154847E-2</v>
      </c>
      <c r="F14">
        <f>E14*10*N2</f>
        <v>0.53922622974691814</v>
      </c>
    </row>
    <row r="15" spans="1:14" x14ac:dyDescent="0.25">
      <c r="A15">
        <v>375</v>
      </c>
      <c r="B15">
        <f t="shared" si="0"/>
        <v>648.15</v>
      </c>
      <c r="C15">
        <f t="shared" si="1"/>
        <v>2.8116755253669115</v>
      </c>
      <c r="D15">
        <v>26.638999999999999</v>
      </c>
      <c r="E15">
        <f t="shared" si="2"/>
        <v>3.7538946657156798E-2</v>
      </c>
      <c r="F15">
        <f>E15*10*N2</f>
        <v>0.43661960943132339</v>
      </c>
    </row>
    <row r="16" spans="1:14" x14ac:dyDescent="0.25">
      <c r="A16">
        <v>350</v>
      </c>
      <c r="B16">
        <f t="shared" si="0"/>
        <v>623.15</v>
      </c>
      <c r="C16">
        <f t="shared" si="1"/>
        <v>2.794592599357641</v>
      </c>
      <c r="D16">
        <v>32.613</v>
      </c>
      <c r="E16">
        <f t="shared" si="2"/>
        <v>3.0662619200932145E-2</v>
      </c>
      <c r="F16">
        <f>E16*10*N2</f>
        <v>0.35664028993472002</v>
      </c>
    </row>
    <row r="17" spans="1:6" x14ac:dyDescent="0.25">
      <c r="A17">
        <v>326</v>
      </c>
      <c r="B17">
        <f t="shared" si="0"/>
        <v>599.15</v>
      </c>
      <c r="C17">
        <f t="shared" si="1"/>
        <v>2.777535563653136</v>
      </c>
      <c r="D17">
        <v>42.625999999999998</v>
      </c>
      <c r="E17">
        <f t="shared" si="2"/>
        <v>2.3459860179233332E-2</v>
      </c>
      <c r="F17">
        <f>E17*10*N2</f>
        <v>0.2728642090658524</v>
      </c>
    </row>
    <row r="18" spans="1:6" x14ac:dyDescent="0.25">
      <c r="A18">
        <v>300</v>
      </c>
      <c r="B18">
        <f t="shared" si="0"/>
        <v>573.15</v>
      </c>
      <c r="C18">
        <f t="shared" si="1"/>
        <v>2.7582682967440899</v>
      </c>
      <c r="D18">
        <v>53.213000000000001</v>
      </c>
      <c r="E18">
        <f t="shared" si="2"/>
        <v>1.8792400353297125E-2</v>
      </c>
      <c r="F18">
        <f>E18*10*N2</f>
        <v>0.21857647145699405</v>
      </c>
    </row>
    <row r="19" spans="1:6" x14ac:dyDescent="0.25">
      <c r="A19">
        <v>252</v>
      </c>
      <c r="B19">
        <f t="shared" si="0"/>
        <v>525.15</v>
      </c>
      <c r="C19">
        <f t="shared" si="1"/>
        <v>2.7202833698207138</v>
      </c>
      <c r="D19">
        <v>108.501</v>
      </c>
      <c r="E19">
        <f t="shared" si="2"/>
        <v>9.216504917005373E-3</v>
      </c>
      <c r="F19">
        <f>E19*10*N2</f>
        <v>0.10719818043742477</v>
      </c>
    </row>
    <row r="20" spans="1:6" x14ac:dyDescent="0.25">
      <c r="A20">
        <v>200</v>
      </c>
      <c r="B20">
        <f t="shared" si="0"/>
        <v>473.15</v>
      </c>
      <c r="C20">
        <f t="shared" si="1"/>
        <v>2.6749988444271446</v>
      </c>
      <c r="D20">
        <v>328.14699999999999</v>
      </c>
      <c r="E20">
        <f t="shared" si="2"/>
        <v>3.0474147257174376E-3</v>
      </c>
      <c r="F20">
        <f>E20*10*N2</f>
        <v>3.5444815206724496E-2</v>
      </c>
    </row>
    <row r="21" spans="1:6" x14ac:dyDescent="0.25">
      <c r="A21">
        <v>154</v>
      </c>
      <c r="B21">
        <f t="shared" si="0"/>
        <v>427.15</v>
      </c>
      <c r="C21">
        <f t="shared" si="1"/>
        <v>2.6305804106989807</v>
      </c>
      <c r="D21">
        <v>566.37199999999996</v>
      </c>
      <c r="E21">
        <f t="shared" si="2"/>
        <v>1.7656240068364964E-3</v>
      </c>
      <c r="F21">
        <f>E21*10*N2</f>
        <v>2.0536166646022445E-2</v>
      </c>
    </row>
    <row r="22" spans="1:6" x14ac:dyDescent="0.25">
      <c r="A22">
        <v>107.5</v>
      </c>
      <c r="B22">
        <f t="shared" si="0"/>
        <v>380.65</v>
      </c>
      <c r="C22">
        <f t="shared" si="1"/>
        <v>2.5805258341293302</v>
      </c>
      <c r="D22">
        <v>1089.5519999999999</v>
      </c>
      <c r="E22">
        <f t="shared" si="2"/>
        <v>9.1780842034157165E-4</v>
      </c>
      <c r="F22">
        <f>E22*10*N2</f>
        <v>1.06751304900005E-2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The University of Liverpool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Hu, Dingyue</dc:creator>
  <cp:lastModifiedBy>Hu, Dingyue</cp:lastModifiedBy>
  <dcterms:created xsi:type="dcterms:W3CDTF">2019-09-25T18:36:44Z</dcterms:created>
  <dcterms:modified xsi:type="dcterms:W3CDTF">2019-09-30T13:27:17Z</dcterms:modified>
</cp:coreProperties>
</file>